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teigeree-my.sharepoint.com/personal/kristel_steiger_ee/Documents/PROJEKTID/Ärma kraavi REK/_2 PROJEKT v05/"/>
    </mc:Choice>
  </mc:AlternateContent>
  <xr:revisionPtr revIDLastSave="527" documentId="13_ncr:1_{E9EECA74-9D91-43C7-8F70-B672CB0B9693}" xr6:coauthVersionLast="47" xr6:coauthVersionMax="47" xr10:uidLastSave="{0437E760-E6C0-425A-B860-BE8EC45EB17A}"/>
  <bookViews>
    <workbookView xWindow="28680" yWindow="-120" windowWidth="29040" windowHeight="15720" xr2:uid="{3C50079A-64D2-4C1F-98A1-065E28AE310D}"/>
  </bookViews>
  <sheets>
    <sheet name="Tabel 2.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1" l="1"/>
  <c r="D20" i="1"/>
  <c r="D14" i="1" l="1"/>
  <c r="D13" i="1"/>
  <c r="D12" i="1"/>
  <c r="A27" i="1" l="1"/>
  <c r="A28" i="1" s="1"/>
  <c r="D22" i="1" l="1"/>
  <c r="A16" i="1" l="1"/>
  <c r="A17" i="1" s="1"/>
  <c r="A18" i="1" l="1"/>
  <c r="A19" i="1" s="1"/>
  <c r="A20" i="1" s="1"/>
  <c r="A21" i="1" s="1"/>
  <c r="A22" i="1" s="1"/>
  <c r="A24" i="1" s="1"/>
  <c r="A25" i="1" l="1"/>
  <c r="A30" i="1" s="1"/>
  <c r="A31" i="1" s="1"/>
  <c r="A32" i="1" s="1"/>
  <c r="A33" i="1" s="1"/>
  <c r="A34" i="1" s="1"/>
</calcChain>
</file>

<file path=xl/sharedStrings.xml><?xml version="1.0" encoding="utf-8"?>
<sst xmlns="http://schemas.openxmlformats.org/spreadsheetml/2006/main" count="75" uniqueCount="53">
  <si>
    <t>Jrk nr</t>
  </si>
  <si>
    <t>Töö või kulu nimetus</t>
  </si>
  <si>
    <t>Mõõt-ühik</t>
  </si>
  <si>
    <t>Töö-maht</t>
  </si>
  <si>
    <t>Märkus</t>
  </si>
  <si>
    <t>1. Ettevalmistustööd ja voolutakistuste eemaldamine</t>
  </si>
  <si>
    <t>ha</t>
  </si>
  <si>
    <t>Jämepuistu raie, koondamine trassil</t>
  </si>
  <si>
    <t>Üksikute puude raie, koondamine trassil</t>
  </si>
  <si>
    <t>Lamapuidu likvideerimine, väljatõstmine voolusängist, vajadusel äravedu</t>
  </si>
  <si>
    <t>Võsa vedu, Ø2…8 cm</t>
  </si>
  <si>
    <t>tuh m³</t>
  </si>
  <si>
    <t>tk</t>
  </si>
  <si>
    <t>m³</t>
  </si>
  <si>
    <t>Mahamärkimine ja kontroll tööde käigus</t>
  </si>
  <si>
    <t>töö</t>
  </si>
  <si>
    <t>Teostusmõõdistamine, sh pikiprofiili koostamine</t>
  </si>
  <si>
    <t>Tööde käigus tekkinud prahi ja jäätmete utiliseerimine</t>
  </si>
  <si>
    <t>Jämepuistu tüveste vedu 300 m, Ø15 cm ja enam</t>
  </si>
  <si>
    <t>Põllumaaga piirnevates lõikudes tuleb väljakaevatud kännud juurida ja ära vedada, väljakaevamata kännud võib freesida, pind peab jääma niidetav. Metsamaal võib väljakaevatud kännud paigaldada mullavalli (tagurpidi). Väljakaevamata kännud freesida sedavõrd, et pind jääks niidetav.</t>
  </si>
  <si>
    <t>Kändude juurimine või freesimine, vajadusel koondamine ja äravedu</t>
  </si>
  <si>
    <t>Sette ja pinnase laialiajamine põllumaal</t>
  </si>
  <si>
    <t>Kivide koondamine ja äravedu, kui mullavalli aetakse laiali põllumaal (2% kaevemahust)</t>
  </si>
  <si>
    <t>Metsamaal paigaldatakse kivid muldesse või tõstetakse mulde kõrvale metsa</t>
  </si>
  <si>
    <t>Suubuvate kraavide suudmete puhastamine settest ca 6 m³ suudme kohta</t>
  </si>
  <si>
    <t>2. Voolusäng</t>
  </si>
  <si>
    <t>T/1</t>
  </si>
  <si>
    <t>Maaomanike teavitamine ja tööde läbiviimise kooskõlastamine</t>
  </si>
  <si>
    <t>rm</t>
  </si>
  <si>
    <t>Madala võsa raie või freesimine</t>
  </si>
  <si>
    <t>Sette ja pinnase laialiajamine metsamaal</t>
  </si>
  <si>
    <t>Peenpuistu raie, koondamine trassil</t>
  </si>
  <si>
    <t>Koprapaisude likvideerimine</t>
  </si>
  <si>
    <t>Peenpuistu tüveste vedu 300 m, Ø8…15 cm</t>
  </si>
  <si>
    <t>Sette ja pinnase eemaldamine ekskavaatoriga</t>
  </si>
  <si>
    <t>Sette ja pinnase teisaldamine</t>
  </si>
  <si>
    <t>Materjal ladustatakse Arumetsa II savikarjääri territooirumil ja kasutatakse korrastamisel</t>
  </si>
  <si>
    <t>T/3, T/4</t>
  </si>
  <si>
    <t>Truubi rekonstrueerimine Ø160 cm L=18 m koos otsakute rajamisega</t>
  </si>
  <si>
    <t>3. Truubid</t>
  </si>
  <si>
    <t>4. Muud tööd</t>
  </si>
  <si>
    <t>Poomi paigaldamine settebasseinile</t>
  </si>
  <si>
    <t>Tabel 4.1 Eesvoolu uuendustööde maht</t>
  </si>
  <si>
    <t>Truubi rajamine Ø120 cm L=15 m koos otsakute rajamisega</t>
  </si>
  <si>
    <t>Truubi rajamine Ø120 cm L=21 m koos otsakute rajamisega</t>
  </si>
  <si>
    <t>Kindlustus, killustik fr 32/64</t>
  </si>
  <si>
    <t>Truubi rajamine Ø30 cm L=9 m koos otsakute rajamisega</t>
  </si>
  <si>
    <t>S-1</t>
  </si>
  <si>
    <t>Kõrge võsa raie või freesimine</t>
  </si>
  <si>
    <t>Truubi rajamine Ø120 cm L=17 m koos otsakute rajamisega</t>
  </si>
  <si>
    <t>T/5, T/7</t>
  </si>
  <si>
    <t>T/6</t>
  </si>
  <si>
    <t>T/8, T/10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</si>
</sst>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Times New Roman"/>
      <family val="2"/>
      <charset val="186"/>
    </font>
    <font>
      <sz val="8"/>
      <name val="Times New Roman"/>
      <family val="2"/>
      <charset val="186"/>
    </font>
    <font>
      <sz val="11"/>
      <name val="Times New Roman"/>
      <family val="1"/>
      <charset val="186"/>
    </font>
    <font>
      <b/>
      <sz val="11"/>
      <name val="Times New Roman"/>
      <family val="1"/>
      <charset val="186"/>
    </font>
    <font>
      <b/>
      <sz val="11"/>
      <color theme="1"/>
      <name val="Times New Roman"/>
      <family val="1"/>
      <charset val="186"/>
    </font>
    <font>
      <sz val="11"/>
      <color theme="1"/>
      <name val="Times New Roman"/>
      <family val="1"/>
      <charset val="186"/>
    </font>
    <font>
      <sz val="11"/>
      <color rgb="FFFF0000"/>
      <name val="Times New Roman"/>
      <family val="1"/>
      <charset val="186"/>
    </font>
    <font>
      <sz val="12"/>
      <color rgb="FFFF0000"/>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3"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wrapText="1"/>
    </xf>
    <xf numFmtId="0" fontId="5" fillId="0" borderId="2" xfId="0" applyFont="1" applyBorder="1" applyAlignment="1">
      <alignment horizontal="center" vertical="center"/>
    </xf>
    <xf numFmtId="0" fontId="2" fillId="0" borderId="1"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7" fillId="0" borderId="0" xfId="0" quotePrefix="1" applyFont="1"/>
    <xf numFmtId="0" fontId="2" fillId="0" borderId="1" xfId="0" applyFont="1" applyBorder="1" applyAlignment="1">
      <alignment horizontal="left" vertical="center" wrapText="1"/>
    </xf>
    <xf numFmtId="2"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1"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ACCA9-BA5A-4153-B218-34FF5044481E}">
  <dimension ref="A1:F34"/>
  <sheetViews>
    <sheetView tabSelected="1" workbookViewId="0">
      <selection activeCell="E24" sqref="E24"/>
    </sheetView>
  </sheetViews>
  <sheetFormatPr defaultColWidth="9.1796875" defaultRowHeight="14" x14ac:dyDescent="0.3"/>
  <cols>
    <col min="1" max="1" width="6.1796875" style="14" customWidth="1"/>
    <col min="2" max="2" width="56.453125" style="13" customWidth="1"/>
    <col min="3" max="3" width="6.54296875" style="13" customWidth="1"/>
    <col min="4" max="4" width="6.7265625" style="14" customWidth="1"/>
    <col min="5" max="5" width="37.1796875" style="13" customWidth="1"/>
    <col min="6" max="16384" width="9.1796875" style="15"/>
  </cols>
  <sheetData>
    <row r="1" spans="1:6" x14ac:dyDescent="0.3">
      <c r="A1" s="1" t="s">
        <v>42</v>
      </c>
      <c r="B1" s="2"/>
      <c r="C1" s="2"/>
      <c r="D1" s="3"/>
      <c r="E1" s="2"/>
    </row>
    <row r="2" spans="1:6" ht="28.5" customHeight="1" x14ac:dyDescent="0.3">
      <c r="A2" s="4" t="s">
        <v>0</v>
      </c>
      <c r="B2" s="5" t="s">
        <v>1</v>
      </c>
      <c r="C2" s="4" t="s">
        <v>2</v>
      </c>
      <c r="D2" s="4" t="s">
        <v>3</v>
      </c>
      <c r="E2" s="6" t="s">
        <v>4</v>
      </c>
    </row>
    <row r="3" spans="1:6" x14ac:dyDescent="0.3">
      <c r="A3" s="22" t="s">
        <v>5</v>
      </c>
      <c r="B3" s="23"/>
      <c r="C3" s="23"/>
      <c r="D3" s="23"/>
      <c r="E3" s="24"/>
    </row>
    <row r="4" spans="1:6" ht="15.5" x14ac:dyDescent="0.35">
      <c r="A4" s="12">
        <v>1</v>
      </c>
      <c r="B4" s="19" t="s">
        <v>29</v>
      </c>
      <c r="C4" s="12" t="s">
        <v>6</v>
      </c>
      <c r="D4" s="20">
        <v>1.1000000000000001</v>
      </c>
      <c r="E4" s="19"/>
      <c r="F4" s="18"/>
    </row>
    <row r="5" spans="1:6" ht="15.5" x14ac:dyDescent="0.35">
      <c r="A5" s="12">
        <v>2</v>
      </c>
      <c r="B5" s="19" t="s">
        <v>48</v>
      </c>
      <c r="C5" s="12" t="s">
        <v>6</v>
      </c>
      <c r="D5" s="20">
        <v>0.13</v>
      </c>
      <c r="E5" s="19"/>
      <c r="F5" s="18"/>
    </row>
    <row r="6" spans="1:6" ht="15.5" x14ac:dyDescent="0.35">
      <c r="A6" s="12">
        <v>3</v>
      </c>
      <c r="B6" s="19" t="s">
        <v>31</v>
      </c>
      <c r="C6" s="12" t="s">
        <v>6</v>
      </c>
      <c r="D6" s="12">
        <v>0.54</v>
      </c>
      <c r="E6" s="19"/>
      <c r="F6" s="18"/>
    </row>
    <row r="7" spans="1:6" x14ac:dyDescent="0.3">
      <c r="A7" s="12">
        <v>4</v>
      </c>
      <c r="B7" s="19" t="s">
        <v>7</v>
      </c>
      <c r="C7" s="12" t="s">
        <v>6</v>
      </c>
      <c r="D7" s="12">
        <v>1.47</v>
      </c>
      <c r="E7" s="16"/>
    </row>
    <row r="8" spans="1:6" x14ac:dyDescent="0.3">
      <c r="A8" s="12">
        <v>5</v>
      </c>
      <c r="B8" s="19" t="s">
        <v>8</v>
      </c>
      <c r="C8" s="12" t="s">
        <v>6</v>
      </c>
      <c r="D8" s="12">
        <v>7.0000000000000007E-2</v>
      </c>
      <c r="E8" s="6"/>
    </row>
    <row r="9" spans="1:6" ht="98" x14ac:dyDescent="0.3">
      <c r="A9" s="12">
        <v>6</v>
      </c>
      <c r="B9" s="19" t="s">
        <v>20</v>
      </c>
      <c r="C9" s="12" t="s">
        <v>6</v>
      </c>
      <c r="D9" s="20">
        <v>3.31</v>
      </c>
      <c r="E9" s="19" t="s">
        <v>19</v>
      </c>
    </row>
    <row r="10" spans="1:6" ht="28" x14ac:dyDescent="0.3">
      <c r="A10" s="12">
        <v>7</v>
      </c>
      <c r="B10" s="19" t="s">
        <v>9</v>
      </c>
      <c r="C10" s="12" t="s">
        <v>28</v>
      </c>
      <c r="D10" s="20">
        <v>0.22</v>
      </c>
      <c r="E10" s="19"/>
    </row>
    <row r="11" spans="1:6" x14ac:dyDescent="0.3">
      <c r="A11" s="12">
        <v>8</v>
      </c>
      <c r="B11" s="19" t="s">
        <v>32</v>
      </c>
      <c r="C11" s="12" t="s">
        <v>12</v>
      </c>
      <c r="D11" s="21">
        <v>3</v>
      </c>
      <c r="E11" s="19"/>
    </row>
    <row r="12" spans="1:6" x14ac:dyDescent="0.3">
      <c r="A12" s="12">
        <v>9</v>
      </c>
      <c r="B12" s="19" t="s">
        <v>10</v>
      </c>
      <c r="C12" s="12" t="s">
        <v>6</v>
      </c>
      <c r="D12" s="20">
        <f>D4+D5</f>
        <v>1.23</v>
      </c>
      <c r="E12" s="19"/>
    </row>
    <row r="13" spans="1:6" x14ac:dyDescent="0.3">
      <c r="A13" s="12">
        <v>10</v>
      </c>
      <c r="B13" s="19" t="s">
        <v>33</v>
      </c>
      <c r="C13" s="12" t="s">
        <v>6</v>
      </c>
      <c r="D13" s="20">
        <f>D6</f>
        <v>0.54</v>
      </c>
      <c r="E13" s="19"/>
    </row>
    <row r="14" spans="1:6" x14ac:dyDescent="0.3">
      <c r="A14" s="12">
        <v>11</v>
      </c>
      <c r="B14" s="19" t="s">
        <v>18</v>
      </c>
      <c r="C14" s="12" t="s">
        <v>6</v>
      </c>
      <c r="D14" s="12">
        <f>D7+D8</f>
        <v>1.54</v>
      </c>
      <c r="E14" s="19"/>
    </row>
    <row r="15" spans="1:6" x14ac:dyDescent="0.3">
      <c r="A15" s="22" t="s">
        <v>25</v>
      </c>
      <c r="B15" s="23"/>
      <c r="C15" s="23"/>
      <c r="D15" s="23"/>
      <c r="E15" s="24"/>
    </row>
    <row r="16" spans="1:6" x14ac:dyDescent="0.3">
      <c r="A16" s="12">
        <f>A14+1</f>
        <v>12</v>
      </c>
      <c r="B16" s="19" t="s">
        <v>34</v>
      </c>
      <c r="C16" s="12" t="s">
        <v>11</v>
      </c>
      <c r="D16" s="12">
        <v>14.64</v>
      </c>
      <c r="E16" s="17"/>
    </row>
    <row r="17" spans="1:5" x14ac:dyDescent="0.3">
      <c r="A17" s="12">
        <f t="shared" ref="A17:A22" si="0">A16+1</f>
        <v>13</v>
      </c>
      <c r="B17" s="19" t="s">
        <v>21</v>
      </c>
      <c r="C17" s="12" t="s">
        <v>11</v>
      </c>
      <c r="D17" s="12">
        <v>1.17</v>
      </c>
      <c r="E17" s="19"/>
    </row>
    <row r="18" spans="1:5" x14ac:dyDescent="0.3">
      <c r="A18" s="12">
        <f t="shared" si="0"/>
        <v>14</v>
      </c>
      <c r="B18" s="19" t="s">
        <v>30</v>
      </c>
      <c r="C18" s="12" t="s">
        <v>11</v>
      </c>
      <c r="D18" s="20">
        <v>6.78</v>
      </c>
      <c r="E18" s="19"/>
    </row>
    <row r="19" spans="1:5" ht="42" x14ac:dyDescent="0.3">
      <c r="A19" s="12">
        <f t="shared" si="0"/>
        <v>15</v>
      </c>
      <c r="B19" s="19" t="s">
        <v>35</v>
      </c>
      <c r="C19" s="12" t="s">
        <v>11</v>
      </c>
      <c r="D19" s="20">
        <v>2.02</v>
      </c>
      <c r="E19" s="19" t="s">
        <v>36</v>
      </c>
    </row>
    <row r="20" spans="1:5" ht="28" x14ac:dyDescent="0.3">
      <c r="A20" s="12">
        <f t="shared" si="0"/>
        <v>16</v>
      </c>
      <c r="B20" s="19" t="s">
        <v>22</v>
      </c>
      <c r="C20" s="12" t="s">
        <v>13</v>
      </c>
      <c r="D20" s="21">
        <f>D16*1000*0.02</f>
        <v>292.8</v>
      </c>
      <c r="E20" s="19" t="s">
        <v>23</v>
      </c>
    </row>
    <row r="21" spans="1:5" ht="28" x14ac:dyDescent="0.3">
      <c r="A21" s="12">
        <f t="shared" si="0"/>
        <v>17</v>
      </c>
      <c r="B21" s="19" t="s">
        <v>24</v>
      </c>
      <c r="C21" s="12" t="s">
        <v>13</v>
      </c>
      <c r="D21" s="21">
        <f>13*6</f>
        <v>78</v>
      </c>
      <c r="E21" s="19"/>
    </row>
    <row r="22" spans="1:5" x14ac:dyDescent="0.3">
      <c r="A22" s="12">
        <f t="shared" si="0"/>
        <v>18</v>
      </c>
      <c r="B22" s="19" t="s">
        <v>45</v>
      </c>
      <c r="C22" s="12" t="s">
        <v>13</v>
      </c>
      <c r="D22" s="20">
        <f>8+10.3</f>
        <v>18.3</v>
      </c>
      <c r="E22" s="19"/>
    </row>
    <row r="23" spans="1:5" x14ac:dyDescent="0.3">
      <c r="A23" s="25" t="s">
        <v>39</v>
      </c>
      <c r="B23" s="26"/>
      <c r="C23" s="26"/>
      <c r="D23" s="26"/>
      <c r="E23" s="27"/>
    </row>
    <row r="24" spans="1:5" ht="28" x14ac:dyDescent="0.3">
      <c r="A24" s="7">
        <f>A22+1</f>
        <v>19</v>
      </c>
      <c r="B24" s="8" t="s">
        <v>38</v>
      </c>
      <c r="C24" s="7" t="s">
        <v>12</v>
      </c>
      <c r="D24" s="7">
        <v>1</v>
      </c>
      <c r="E24" s="8" t="s">
        <v>26</v>
      </c>
    </row>
    <row r="25" spans="1:5" x14ac:dyDescent="0.3">
      <c r="A25" s="7">
        <f>A24+1</f>
        <v>20</v>
      </c>
      <c r="B25" s="9" t="s">
        <v>43</v>
      </c>
      <c r="C25" s="7" t="s">
        <v>12</v>
      </c>
      <c r="D25" s="7">
        <v>2</v>
      </c>
      <c r="E25" s="10" t="s">
        <v>50</v>
      </c>
    </row>
    <row r="26" spans="1:5" x14ac:dyDescent="0.3">
      <c r="A26" s="7">
        <v>21</v>
      </c>
      <c r="B26" s="9" t="s">
        <v>49</v>
      </c>
      <c r="C26" s="7" t="s">
        <v>12</v>
      </c>
      <c r="D26" s="7">
        <v>1</v>
      </c>
      <c r="E26" s="10" t="s">
        <v>51</v>
      </c>
    </row>
    <row r="27" spans="1:5" x14ac:dyDescent="0.3">
      <c r="A27" s="7">
        <f>A26+1</f>
        <v>22</v>
      </c>
      <c r="B27" s="9" t="s">
        <v>44</v>
      </c>
      <c r="C27" s="7" t="s">
        <v>12</v>
      </c>
      <c r="D27" s="7">
        <v>2</v>
      </c>
      <c r="E27" s="8" t="s">
        <v>37</v>
      </c>
    </row>
    <row r="28" spans="1:5" x14ac:dyDescent="0.3">
      <c r="A28" s="11">
        <f>A27+1</f>
        <v>23</v>
      </c>
      <c r="B28" s="9" t="s">
        <v>46</v>
      </c>
      <c r="C28" s="7" t="s">
        <v>12</v>
      </c>
      <c r="D28" s="7">
        <v>2</v>
      </c>
      <c r="E28" s="8" t="s">
        <v>52</v>
      </c>
    </row>
    <row r="29" spans="1:5" x14ac:dyDescent="0.3">
      <c r="A29" s="22" t="s">
        <v>40</v>
      </c>
      <c r="B29" s="23"/>
      <c r="C29" s="23"/>
      <c r="D29" s="23"/>
      <c r="E29" s="24"/>
    </row>
    <row r="30" spans="1:5" x14ac:dyDescent="0.3">
      <c r="A30" s="12">
        <f>A28+1</f>
        <v>24</v>
      </c>
      <c r="B30" s="19" t="s">
        <v>27</v>
      </c>
      <c r="C30" s="12" t="s">
        <v>15</v>
      </c>
      <c r="D30" s="12">
        <v>1</v>
      </c>
      <c r="E30" s="19"/>
    </row>
    <row r="31" spans="1:5" x14ac:dyDescent="0.3">
      <c r="A31" s="12">
        <f>A30+1</f>
        <v>25</v>
      </c>
      <c r="B31" s="19" t="s">
        <v>14</v>
      </c>
      <c r="C31" s="12" t="s">
        <v>15</v>
      </c>
      <c r="D31" s="12">
        <v>1</v>
      </c>
      <c r="E31" s="19"/>
    </row>
    <row r="32" spans="1:5" x14ac:dyDescent="0.3">
      <c r="A32" s="12">
        <f>A31+1</f>
        <v>26</v>
      </c>
      <c r="B32" s="19" t="s">
        <v>16</v>
      </c>
      <c r="C32" s="12" t="s">
        <v>15</v>
      </c>
      <c r="D32" s="12">
        <v>1</v>
      </c>
      <c r="E32" s="19"/>
    </row>
    <row r="33" spans="1:5" x14ac:dyDescent="0.3">
      <c r="A33" s="12">
        <f>A32+1</f>
        <v>27</v>
      </c>
      <c r="B33" s="19" t="s">
        <v>17</v>
      </c>
      <c r="C33" s="12" t="s">
        <v>15</v>
      </c>
      <c r="D33" s="12">
        <v>1</v>
      </c>
      <c r="E33" s="19"/>
    </row>
    <row r="34" spans="1:5" x14ac:dyDescent="0.3">
      <c r="A34" s="12">
        <f>A33+1</f>
        <v>28</v>
      </c>
      <c r="B34" s="28" t="s">
        <v>41</v>
      </c>
      <c r="C34" s="12" t="s">
        <v>15</v>
      </c>
      <c r="D34" s="12">
        <v>1</v>
      </c>
      <c r="E34" s="5" t="s">
        <v>47</v>
      </c>
    </row>
  </sheetData>
  <mergeCells count="4">
    <mergeCell ref="A3:E3"/>
    <mergeCell ref="A29:E29"/>
    <mergeCell ref="A15:E15"/>
    <mergeCell ref="A23:E23"/>
  </mergeCells>
  <phoneticPr fontId="1" type="noConversion"/>
  <pageMargins left="0.39370078740157483" right="0.39370078740157483" top="0.98425196850393704"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Tabel 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Tenno Vaher</dc:creator>
  <cp:keywords/>
  <dc:description/>
  <cp:lastModifiedBy>Kristel Veersalu</cp:lastModifiedBy>
  <cp:revision/>
  <dcterms:created xsi:type="dcterms:W3CDTF">2020-06-08T11:20:45Z</dcterms:created>
  <dcterms:modified xsi:type="dcterms:W3CDTF">2025-09-15T19:47:41Z</dcterms:modified>
  <cp:category/>
  <cp:contentStatus/>
</cp:coreProperties>
</file>